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SM Herren" sheetId="1" r:id="rId1"/>
    <sheet name="SM Damen" sheetId="2" r:id="rId2"/>
  </sheets>
  <definedNames/>
  <calcPr fullCalcOnLoad="1"/>
</workbook>
</file>

<file path=xl/sharedStrings.xml><?xml version="1.0" encoding="utf-8"?>
<sst xmlns="http://schemas.openxmlformats.org/spreadsheetml/2006/main" count="147" uniqueCount="90">
  <si>
    <t>Name</t>
  </si>
  <si>
    <t>Vorname</t>
  </si>
  <si>
    <t>1.Spiel</t>
  </si>
  <si>
    <t>2.Spiel</t>
  </si>
  <si>
    <t>3.Spiel</t>
  </si>
  <si>
    <t>4.Spiel</t>
  </si>
  <si>
    <t>5.Spiel</t>
  </si>
  <si>
    <t>6.Spiel</t>
  </si>
  <si>
    <t>7.Spiel</t>
  </si>
  <si>
    <t>8.Spiel</t>
  </si>
  <si>
    <t>Gesamt</t>
  </si>
  <si>
    <t xml:space="preserve"> 01-16</t>
  </si>
  <si>
    <t>incl. Hdc</t>
  </si>
  <si>
    <t>HDC</t>
  </si>
  <si>
    <t>EDV</t>
  </si>
  <si>
    <t>Platz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</si>
  <si>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</si>
  <si>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</si>
  <si>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</si>
  <si>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</si>
  <si>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</si>
  <si>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</si>
  <si>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</si>
  <si>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</si>
  <si>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</si>
  <si>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</si>
  <si>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</si>
  <si>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</si>
  <si>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</si>
  <si>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</si>
  <si>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</si>
  <si>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</si>
  <si>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</si>
  <si>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</si>
  <si>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</si>
  <si>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Samstag</t>
  </si>
  <si>
    <t>Sonntag</t>
  </si>
  <si>
    <t>Renner</t>
  </si>
  <si>
    <t>Peter</t>
  </si>
  <si>
    <t>Söllner</t>
  </si>
  <si>
    <t>Willi</t>
  </si>
  <si>
    <t>Koller</t>
  </si>
  <si>
    <t>Voss</t>
  </si>
  <si>
    <t>Christian</t>
  </si>
  <si>
    <t>Stibel</t>
  </si>
  <si>
    <t>Blasi</t>
  </si>
  <si>
    <t>Holland</t>
  </si>
  <si>
    <t>Michael</t>
  </si>
  <si>
    <t>Obermeier</t>
  </si>
  <si>
    <t>Kurt</t>
  </si>
  <si>
    <t>Weigert</t>
  </si>
  <si>
    <t>Ilse</t>
  </si>
  <si>
    <t>Schnitt</t>
  </si>
  <si>
    <t>Hdc.</t>
  </si>
  <si>
    <t>Alex</t>
  </si>
  <si>
    <t>Bauer</t>
  </si>
  <si>
    <t>Werner</t>
  </si>
  <si>
    <t>Schindler</t>
  </si>
  <si>
    <t>Martin</t>
  </si>
  <si>
    <t>Stöckl</t>
  </si>
  <si>
    <t>Wolfgang</t>
  </si>
  <si>
    <t>Lichtenwald</t>
  </si>
  <si>
    <t>Markus</t>
  </si>
  <si>
    <t>07858</t>
  </si>
  <si>
    <t>Scharrer</t>
  </si>
  <si>
    <t>Doris</t>
  </si>
  <si>
    <t>07857</t>
  </si>
  <si>
    <t>Gold</t>
  </si>
  <si>
    <t>Micha</t>
  </si>
  <si>
    <t>07862</t>
  </si>
  <si>
    <t>Gfesser</t>
  </si>
  <si>
    <t>Josef</t>
  </si>
  <si>
    <t>Stadtmeisterschaften 2008  Damen</t>
  </si>
  <si>
    <t>Stadtmeisterschaften 2008  Herren</t>
  </si>
  <si>
    <t xml:space="preserve">Kollas </t>
  </si>
  <si>
    <t>Jens</t>
  </si>
  <si>
    <t>Baszler</t>
  </si>
  <si>
    <t>Patrick</t>
  </si>
  <si>
    <t>Morasch</t>
  </si>
  <si>
    <t>Tobias</t>
  </si>
  <si>
    <t>Rechenberg</t>
  </si>
  <si>
    <t>Schnaitter</t>
  </si>
  <si>
    <t>Lebeau</t>
  </si>
  <si>
    <t>Philipp</t>
  </si>
  <si>
    <t>Leiter</t>
  </si>
  <si>
    <t>Gerd</t>
  </si>
  <si>
    <t>Kaiser</t>
  </si>
  <si>
    <t>Gaby</t>
  </si>
  <si>
    <t>07859</t>
  </si>
  <si>
    <t>mit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</si>
</sst>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24"/>
      <name val="Arial"/>
      <family val="2"/>
    </font>
    <font>
      <b/>
      <i/>
      <sz val="4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Fill="1" applyBorder="1" applyAlignment="1">
      <alignment/>
    </xf>
    <xf numFmtId="2" fontId="0" fillId="0" borderId="9" xfId="0" applyNumberFormat="1" applyBorder="1" applyAlignment="1">
      <alignment horizontal="center"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 quotePrefix="1">
      <alignment horizontal="center"/>
    </xf>
    <xf numFmtId="0" fontId="1" fillId="0" borderId="9" xfId="0" applyFont="1" applyBorder="1" applyAlignment="1">
      <alignment/>
    </xf>
    <xf numFmtId="0" fontId="0" fillId="0" borderId="0" xfId="0" applyAlignment="1" quotePrefix="1">
      <alignment horizontal="center"/>
    </xf>
    <xf numFmtId="0" fontId="4" fillId="0" borderId="0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showGridLines="0" zoomScale="55" zoomScaleNormal="55" workbookViewId="0" topLeftCell="A1">
      <selection activeCell="B26" sqref="B26"/>
    </sheetView>
  </sheetViews>
  <sheetFormatPr defaultColWidth="11.421875" defaultRowHeight="12.75"/>
  <cols>
    <col min="1" max="1" width="4.8515625" style="0" customWidth="1"/>
    <col min="2" max="2" width="15.8515625" style="0" customWidth="1"/>
    <col min="3" max="3" width="15.421875" style="0" customWidth="1"/>
    <col min="4" max="4" width="13.421875" style="23" customWidth="1"/>
    <col min="5" max="12" width="6.7109375" style="3" customWidth="1"/>
    <col min="13" max="13" width="11.421875" style="6" customWidth="1"/>
    <col min="14" max="14" width="2.421875" style="0" customWidth="1"/>
    <col min="15" max="22" width="6.7109375" style="3" customWidth="1"/>
    <col min="23" max="23" width="11.421875" style="6" customWidth="1"/>
    <col min="24" max="24" width="2.57421875" style="0" customWidth="1"/>
    <col min="25" max="25" width="11.421875" style="3" customWidth="1"/>
    <col min="26" max="26" width="4.140625" style="0" customWidth="1"/>
    <col min="27" max="27" width="7.8515625" style="6" bestFit="1" customWidth="1"/>
    <col min="28" max="28" width="3.28125" style="0" customWidth="1"/>
    <col min="29" max="29" width="11.421875" style="3" customWidth="1"/>
    <col min="30" max="30" width="2.57421875" style="0" customWidth="1"/>
    <col min="31" max="31" width="11.421875" style="19" customWidth="1"/>
  </cols>
  <sheetData>
    <row r="1" spans="1:31" ht="58.5" customHeight="1">
      <c r="A1" s="14" t="s">
        <v>73</v>
      </c>
      <c r="Y1" s="51"/>
      <c r="AC1" s="51"/>
      <c r="AE1" s="18"/>
    </row>
    <row r="2" spans="2:25" ht="8.25" customHeight="1" thickBot="1">
      <c r="B2" s="2"/>
      <c r="Y2" s="13"/>
    </row>
    <row r="3" spans="29:31" ht="13.5" thickBot="1">
      <c r="AC3" s="9" t="s">
        <v>10</v>
      </c>
      <c r="AE3" s="20" t="s">
        <v>52</v>
      </c>
    </row>
    <row r="4" spans="5:31" ht="12.75">
      <c r="E4" s="53" t="s">
        <v>35</v>
      </c>
      <c r="F4" s="54"/>
      <c r="G4" s="54"/>
      <c r="H4" s="54"/>
      <c r="I4" s="54"/>
      <c r="J4" s="54"/>
      <c r="K4" s="54"/>
      <c r="L4" s="54"/>
      <c r="M4" s="7"/>
      <c r="O4" s="53" t="s">
        <v>36</v>
      </c>
      <c r="P4" s="54"/>
      <c r="Q4" s="54"/>
      <c r="R4" s="54"/>
      <c r="S4" s="54"/>
      <c r="T4" s="54"/>
      <c r="U4" s="54"/>
      <c r="V4" s="54"/>
      <c r="W4" s="7"/>
      <c r="Y4" s="9" t="s">
        <v>10</v>
      </c>
      <c r="AA4" s="9" t="s">
        <v>13</v>
      </c>
      <c r="AC4" s="11" t="s">
        <v>11</v>
      </c>
      <c r="AE4" s="21" t="s">
        <v>89</v>
      </c>
    </row>
    <row r="5" spans="1:31" ht="13.5" thickBot="1">
      <c r="A5" s="1" t="s">
        <v>15</v>
      </c>
      <c r="B5" s="1" t="s">
        <v>0</v>
      </c>
      <c r="C5" s="1" t="s">
        <v>1</v>
      </c>
      <c r="D5" s="46" t="s">
        <v>14</v>
      </c>
      <c r="E5" s="5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8" t="s">
        <v>10</v>
      </c>
      <c r="O5" s="5" t="s">
        <v>2</v>
      </c>
      <c r="P5" s="4" t="s">
        <v>3</v>
      </c>
      <c r="Q5" s="4" t="s">
        <v>4</v>
      </c>
      <c r="R5" s="4" t="s">
        <v>5</v>
      </c>
      <c r="S5" s="4" t="s">
        <v>6</v>
      </c>
      <c r="T5" s="4" t="s">
        <v>7</v>
      </c>
      <c r="U5" s="4" t="s">
        <v>8</v>
      </c>
      <c r="V5" s="4" t="s">
        <v>9</v>
      </c>
      <c r="W5" s="8" t="s">
        <v>10</v>
      </c>
      <c r="Y5" s="10" t="s">
        <v>11</v>
      </c>
      <c r="AA5" s="12" t="s">
        <v>10</v>
      </c>
      <c r="AC5" s="12" t="s">
        <v>12</v>
      </c>
      <c r="AE5" s="22" t="s">
        <v>53</v>
      </c>
    </row>
    <row r="6" spans="1:31" ht="24" customHeight="1">
      <c r="A6" t="s">
        <v>16</v>
      </c>
      <c r="B6" t="s">
        <v>41</v>
      </c>
      <c r="C6" t="s">
        <v>54</v>
      </c>
      <c r="D6" s="24">
        <v>7879</v>
      </c>
      <c r="E6" s="3">
        <v>181</v>
      </c>
      <c r="F6" s="3">
        <v>246</v>
      </c>
      <c r="G6" s="3">
        <v>198</v>
      </c>
      <c r="H6" s="6">
        <v>300</v>
      </c>
      <c r="I6" s="3">
        <v>233</v>
      </c>
      <c r="J6" s="3">
        <v>257</v>
      </c>
      <c r="K6" s="3">
        <v>247</v>
      </c>
      <c r="L6" s="3">
        <v>159</v>
      </c>
      <c r="M6" s="6">
        <f>SUM(E6:L6)</f>
        <v>1821</v>
      </c>
      <c r="N6" s="34"/>
      <c r="O6" s="3">
        <v>194</v>
      </c>
      <c r="P6" s="3">
        <v>228</v>
      </c>
      <c r="Q6" s="3">
        <v>246</v>
      </c>
      <c r="R6" s="3">
        <v>267</v>
      </c>
      <c r="S6" s="3">
        <v>225</v>
      </c>
      <c r="T6" s="3">
        <v>204</v>
      </c>
      <c r="U6" s="3">
        <v>267</v>
      </c>
      <c r="V6" s="3">
        <v>259</v>
      </c>
      <c r="W6" s="6">
        <f>SUM(O6:V6)</f>
        <v>1890</v>
      </c>
      <c r="X6" s="34"/>
      <c r="Y6" s="3">
        <f>M6+W6</f>
        <v>3711</v>
      </c>
      <c r="Z6" s="34"/>
      <c r="AA6" s="6">
        <v>0</v>
      </c>
      <c r="AB6" s="34"/>
      <c r="AC6" s="35">
        <f>Y6+AA6</f>
        <v>3711</v>
      </c>
      <c r="AD6" s="34"/>
      <c r="AE6" s="52">
        <f>AC6/COUNT(E6:L6,O6:V6)</f>
        <v>231.9375</v>
      </c>
    </row>
    <row r="7" spans="1:31" ht="24" customHeight="1">
      <c r="A7" s="15" t="s">
        <v>17</v>
      </c>
      <c r="B7" s="15" t="s">
        <v>37</v>
      </c>
      <c r="C7" s="15" t="s">
        <v>38</v>
      </c>
      <c r="D7" s="25">
        <v>7869</v>
      </c>
      <c r="E7" s="16">
        <v>259</v>
      </c>
      <c r="F7" s="16">
        <v>225</v>
      </c>
      <c r="G7" s="16">
        <v>216</v>
      </c>
      <c r="H7" s="16">
        <v>201</v>
      </c>
      <c r="I7" s="16">
        <v>228</v>
      </c>
      <c r="J7" s="16">
        <v>237</v>
      </c>
      <c r="K7" s="16">
        <v>203</v>
      </c>
      <c r="L7" s="16">
        <v>176</v>
      </c>
      <c r="M7" s="17">
        <f>SUM(E7:L7)</f>
        <v>1745</v>
      </c>
      <c r="N7" s="34"/>
      <c r="O7" s="16">
        <v>243</v>
      </c>
      <c r="P7" s="16">
        <v>279</v>
      </c>
      <c r="Q7" s="16">
        <v>197</v>
      </c>
      <c r="R7" s="16">
        <v>226</v>
      </c>
      <c r="S7" s="16">
        <v>197</v>
      </c>
      <c r="T7" s="16">
        <v>192</v>
      </c>
      <c r="U7" s="16">
        <v>192</v>
      </c>
      <c r="V7" s="16">
        <v>205</v>
      </c>
      <c r="W7" s="17">
        <f>SUM(O7:V7)</f>
        <v>1731</v>
      </c>
      <c r="X7" s="34"/>
      <c r="Y7" s="16">
        <f>M7+W7</f>
        <v>3476</v>
      </c>
      <c r="Z7" s="34"/>
      <c r="AA7" s="17">
        <v>0</v>
      </c>
      <c r="AB7" s="34"/>
      <c r="AC7" s="16">
        <f>Y7+AA7</f>
        <v>3476</v>
      </c>
      <c r="AD7" s="34"/>
      <c r="AE7" s="36">
        <f>AC7/COUNT(E7:L7,O7:V7)</f>
        <v>217.25</v>
      </c>
    </row>
    <row r="8" spans="1:31" ht="24" customHeight="1">
      <c r="A8" s="15" t="s">
        <v>18</v>
      </c>
      <c r="B8" s="47" t="s">
        <v>42</v>
      </c>
      <c r="C8" s="47" t="s">
        <v>43</v>
      </c>
      <c r="D8" s="26">
        <v>7880</v>
      </c>
      <c r="E8" s="16">
        <v>180</v>
      </c>
      <c r="F8" s="16">
        <v>232</v>
      </c>
      <c r="G8" s="16">
        <v>168</v>
      </c>
      <c r="H8" s="16">
        <v>189</v>
      </c>
      <c r="I8" s="16">
        <v>188</v>
      </c>
      <c r="J8" s="16">
        <v>214</v>
      </c>
      <c r="K8" s="16">
        <v>236</v>
      </c>
      <c r="L8" s="16">
        <v>223</v>
      </c>
      <c r="M8" s="17">
        <f>SUM(E8:L8)</f>
        <v>1630</v>
      </c>
      <c r="N8" s="34"/>
      <c r="O8" s="16">
        <v>212</v>
      </c>
      <c r="P8" s="16">
        <v>216</v>
      </c>
      <c r="Q8" s="16">
        <v>202</v>
      </c>
      <c r="R8" s="16">
        <v>211</v>
      </c>
      <c r="S8" s="16">
        <v>247</v>
      </c>
      <c r="T8" s="16">
        <v>225</v>
      </c>
      <c r="U8" s="16">
        <v>228</v>
      </c>
      <c r="V8" s="16">
        <v>227</v>
      </c>
      <c r="W8" s="17">
        <f>SUM(O8:V8)</f>
        <v>1768</v>
      </c>
      <c r="X8" s="34"/>
      <c r="Y8" s="16">
        <f>M8+W8</f>
        <v>3398</v>
      </c>
      <c r="Z8" s="34"/>
      <c r="AA8" s="17">
        <v>48</v>
      </c>
      <c r="AB8" s="34"/>
      <c r="AC8" s="16">
        <f>Y8+AA8</f>
        <v>3446</v>
      </c>
      <c r="AD8" s="34"/>
      <c r="AE8" s="36">
        <f>AC8/COUNT(E8:L8,O8:V8)</f>
        <v>215.375</v>
      </c>
    </row>
    <row r="9" spans="1:31" ht="24" customHeight="1">
      <c r="A9" s="15" t="s">
        <v>19</v>
      </c>
      <c r="B9" s="47" t="s">
        <v>48</v>
      </c>
      <c r="C9" s="47" t="s">
        <v>49</v>
      </c>
      <c r="D9" s="26">
        <v>7831</v>
      </c>
      <c r="E9" s="16">
        <v>204</v>
      </c>
      <c r="F9" s="16">
        <v>202</v>
      </c>
      <c r="G9" s="16">
        <v>229</v>
      </c>
      <c r="H9" s="16">
        <v>230</v>
      </c>
      <c r="I9" s="16">
        <v>200</v>
      </c>
      <c r="J9" s="16">
        <v>258</v>
      </c>
      <c r="K9" s="16">
        <v>141</v>
      </c>
      <c r="L9" s="16">
        <v>190</v>
      </c>
      <c r="M9" s="17">
        <f>SUM(E9:L9)</f>
        <v>1654</v>
      </c>
      <c r="N9" s="34"/>
      <c r="O9" s="16">
        <v>236</v>
      </c>
      <c r="P9" s="16">
        <v>184</v>
      </c>
      <c r="Q9" s="16">
        <v>225</v>
      </c>
      <c r="R9" s="16">
        <v>265</v>
      </c>
      <c r="S9" s="16">
        <v>171</v>
      </c>
      <c r="T9" s="16">
        <v>205</v>
      </c>
      <c r="U9" s="16">
        <v>184</v>
      </c>
      <c r="V9" s="16">
        <v>224</v>
      </c>
      <c r="W9" s="17">
        <f>SUM(O9:V9)</f>
        <v>1694</v>
      </c>
      <c r="X9" s="34"/>
      <c r="Y9" s="16">
        <f>M9+W9</f>
        <v>3348</v>
      </c>
      <c r="Z9" s="34"/>
      <c r="AA9" s="17">
        <v>48</v>
      </c>
      <c r="AB9" s="34"/>
      <c r="AC9" s="16">
        <f>Y9+AA9</f>
        <v>3396</v>
      </c>
      <c r="AD9" s="34"/>
      <c r="AE9" s="36">
        <f>AC9/COUNT(E9:L9,O9:V9)</f>
        <v>212.25</v>
      </c>
    </row>
    <row r="10" spans="1:31" ht="24" customHeight="1">
      <c r="A10" s="15" t="s">
        <v>20</v>
      </c>
      <c r="B10" s="47" t="s">
        <v>55</v>
      </c>
      <c r="C10" s="47" t="s">
        <v>54</v>
      </c>
      <c r="D10" s="26">
        <v>16649</v>
      </c>
      <c r="E10" s="16">
        <v>256</v>
      </c>
      <c r="F10" s="16">
        <v>164</v>
      </c>
      <c r="G10" s="16">
        <v>171</v>
      </c>
      <c r="H10" s="16">
        <v>146</v>
      </c>
      <c r="I10" s="16">
        <v>269</v>
      </c>
      <c r="J10" s="16">
        <v>220</v>
      </c>
      <c r="K10" s="16">
        <v>163</v>
      </c>
      <c r="L10" s="16">
        <v>195</v>
      </c>
      <c r="M10" s="17">
        <f>SUM(E10:L10)</f>
        <v>1584</v>
      </c>
      <c r="N10" s="34"/>
      <c r="O10" s="16">
        <v>202</v>
      </c>
      <c r="P10" s="16">
        <v>227</v>
      </c>
      <c r="Q10" s="16">
        <v>233</v>
      </c>
      <c r="R10" s="16">
        <v>192</v>
      </c>
      <c r="S10" s="16">
        <v>180</v>
      </c>
      <c r="T10" s="16">
        <v>178</v>
      </c>
      <c r="U10" s="16">
        <v>227</v>
      </c>
      <c r="V10" s="16">
        <v>202</v>
      </c>
      <c r="W10" s="17">
        <f>SUM(O10:V10)</f>
        <v>1641</v>
      </c>
      <c r="X10" s="34"/>
      <c r="Y10" s="16">
        <f>M10+W10</f>
        <v>3225</v>
      </c>
      <c r="Z10" s="34"/>
      <c r="AA10" s="17">
        <v>48</v>
      </c>
      <c r="AB10" s="34"/>
      <c r="AC10" s="16">
        <f>Y10+AA10</f>
        <v>3273</v>
      </c>
      <c r="AD10" s="34"/>
      <c r="AE10" s="36">
        <f>AC10/COUNT(E10:L10,O10:V10)</f>
        <v>204.5625</v>
      </c>
    </row>
    <row r="11" spans="1:31" ht="24" customHeight="1">
      <c r="A11" s="15" t="s">
        <v>21</v>
      </c>
      <c r="B11" s="47" t="s">
        <v>80</v>
      </c>
      <c r="C11" s="47" t="s">
        <v>43</v>
      </c>
      <c r="D11" s="26">
        <v>7880</v>
      </c>
      <c r="E11" s="16">
        <v>143</v>
      </c>
      <c r="F11" s="16">
        <v>224</v>
      </c>
      <c r="G11" s="16">
        <v>247</v>
      </c>
      <c r="H11" s="16">
        <v>227</v>
      </c>
      <c r="I11" s="16">
        <v>238</v>
      </c>
      <c r="J11" s="16">
        <v>248</v>
      </c>
      <c r="K11" s="16">
        <v>219</v>
      </c>
      <c r="L11" s="16">
        <v>205</v>
      </c>
      <c r="M11" s="17">
        <f>SUM(E11:L11)</f>
        <v>1751</v>
      </c>
      <c r="N11" s="34"/>
      <c r="O11" s="16">
        <v>158</v>
      </c>
      <c r="P11" s="16">
        <v>195</v>
      </c>
      <c r="Q11" s="16">
        <v>181</v>
      </c>
      <c r="R11" s="16">
        <v>204</v>
      </c>
      <c r="S11" s="16">
        <v>154</v>
      </c>
      <c r="T11" s="16">
        <v>195</v>
      </c>
      <c r="U11" s="16">
        <v>194</v>
      </c>
      <c r="V11" s="16">
        <v>186</v>
      </c>
      <c r="W11" s="17">
        <f>SUM(O11:V11)</f>
        <v>1467</v>
      </c>
      <c r="X11" s="34"/>
      <c r="Y11" s="16">
        <f>M11+W11</f>
        <v>3218</v>
      </c>
      <c r="Z11" s="34"/>
      <c r="AA11" s="17">
        <v>0</v>
      </c>
      <c r="AB11" s="34"/>
      <c r="AC11" s="16">
        <f>Y11+AA11</f>
        <v>3218</v>
      </c>
      <c r="AD11" s="34"/>
      <c r="AE11" s="36">
        <f>AC11/COUNT(E11:L11,O11:V11)</f>
        <v>201.125</v>
      </c>
    </row>
    <row r="12" spans="1:31" ht="24" customHeight="1">
      <c r="A12" s="15" t="s">
        <v>22</v>
      </c>
      <c r="B12" s="47" t="s">
        <v>81</v>
      </c>
      <c r="C12" s="47" t="s">
        <v>56</v>
      </c>
      <c r="D12" s="26">
        <v>7854</v>
      </c>
      <c r="E12" s="16">
        <v>231</v>
      </c>
      <c r="F12" s="16">
        <v>205</v>
      </c>
      <c r="G12" s="16">
        <v>138</v>
      </c>
      <c r="H12" s="16">
        <v>181</v>
      </c>
      <c r="I12" s="16">
        <v>168</v>
      </c>
      <c r="J12" s="16">
        <v>195</v>
      </c>
      <c r="K12" s="16">
        <v>190</v>
      </c>
      <c r="L12" s="16">
        <v>186</v>
      </c>
      <c r="M12" s="17">
        <f>SUM(E12:L12)</f>
        <v>1494</v>
      </c>
      <c r="O12" s="16">
        <v>174</v>
      </c>
      <c r="P12" s="16">
        <v>259</v>
      </c>
      <c r="Q12" s="16">
        <v>160</v>
      </c>
      <c r="R12" s="16">
        <v>164</v>
      </c>
      <c r="S12" s="16">
        <v>174</v>
      </c>
      <c r="T12" s="16">
        <v>200</v>
      </c>
      <c r="U12" s="16">
        <v>172</v>
      </c>
      <c r="V12" s="16">
        <v>205</v>
      </c>
      <c r="W12" s="17">
        <f>SUM(O12:V12)</f>
        <v>1508</v>
      </c>
      <c r="Y12" s="16">
        <f>M12+W12</f>
        <v>3002</v>
      </c>
      <c r="AA12" s="17">
        <v>192</v>
      </c>
      <c r="AC12" s="16">
        <f>Y12+AA12</f>
        <v>3194</v>
      </c>
      <c r="AE12" s="36">
        <f>AC12/COUNT(E12:L12,O12:V12)</f>
        <v>199.625</v>
      </c>
    </row>
    <row r="13" spans="1:31" ht="24" customHeight="1">
      <c r="A13" s="15" t="s">
        <v>23</v>
      </c>
      <c r="B13" s="47" t="s">
        <v>82</v>
      </c>
      <c r="C13" s="47" t="s">
        <v>83</v>
      </c>
      <c r="D13" s="26">
        <v>7898</v>
      </c>
      <c r="E13" s="16">
        <v>172</v>
      </c>
      <c r="F13" s="16">
        <v>238</v>
      </c>
      <c r="G13" s="16">
        <v>245</v>
      </c>
      <c r="H13" s="16">
        <v>208</v>
      </c>
      <c r="I13" s="16">
        <v>169</v>
      </c>
      <c r="J13" s="16">
        <v>169</v>
      </c>
      <c r="K13" s="16">
        <v>228</v>
      </c>
      <c r="L13" s="16">
        <v>192</v>
      </c>
      <c r="M13" s="17">
        <f>SUM(E13:L13)</f>
        <v>1621</v>
      </c>
      <c r="N13" s="34"/>
      <c r="O13" s="16">
        <v>160</v>
      </c>
      <c r="P13" s="16">
        <v>189</v>
      </c>
      <c r="Q13" s="16">
        <v>204</v>
      </c>
      <c r="R13" s="16">
        <v>185</v>
      </c>
      <c r="S13" s="16">
        <v>139</v>
      </c>
      <c r="T13" s="16">
        <v>180</v>
      </c>
      <c r="U13" s="16">
        <v>184</v>
      </c>
      <c r="V13" s="16">
        <v>213</v>
      </c>
      <c r="W13" s="17">
        <f>SUM(O13:V13)</f>
        <v>1454</v>
      </c>
      <c r="X13" s="34"/>
      <c r="Y13" s="16">
        <f>M13+W13</f>
        <v>3075</v>
      </c>
      <c r="Z13" s="34"/>
      <c r="AA13" s="17">
        <v>112</v>
      </c>
      <c r="AB13" s="34"/>
      <c r="AC13" s="16">
        <f>Y13+AA13</f>
        <v>3187</v>
      </c>
      <c r="AD13" s="34"/>
      <c r="AE13" s="36">
        <f>AC13/COUNT(E13:L13,O13:V13)</f>
        <v>199.1875</v>
      </c>
    </row>
    <row r="14" spans="1:31" ht="24" customHeight="1">
      <c r="A14" s="15" t="s">
        <v>24</v>
      </c>
      <c r="B14" s="47" t="s">
        <v>39</v>
      </c>
      <c r="C14" s="47" t="s">
        <v>40</v>
      </c>
      <c r="D14" s="26">
        <v>7900</v>
      </c>
      <c r="E14" s="16">
        <v>204</v>
      </c>
      <c r="F14" s="16">
        <v>171</v>
      </c>
      <c r="G14" s="16">
        <v>210</v>
      </c>
      <c r="H14" s="16">
        <v>201</v>
      </c>
      <c r="I14" s="16">
        <v>157</v>
      </c>
      <c r="J14" s="16">
        <v>180</v>
      </c>
      <c r="K14" s="16">
        <v>164</v>
      </c>
      <c r="L14" s="16">
        <v>200</v>
      </c>
      <c r="M14" s="17">
        <f>SUM(E14:L14)</f>
        <v>1487</v>
      </c>
      <c r="N14" s="34"/>
      <c r="O14" s="16">
        <v>248</v>
      </c>
      <c r="P14" s="16">
        <v>233</v>
      </c>
      <c r="Q14" s="16">
        <v>172</v>
      </c>
      <c r="R14" s="16">
        <v>248</v>
      </c>
      <c r="S14" s="16">
        <v>180</v>
      </c>
      <c r="T14" s="16">
        <v>224</v>
      </c>
      <c r="U14" s="16">
        <v>167</v>
      </c>
      <c r="V14" s="16">
        <v>223</v>
      </c>
      <c r="W14" s="17">
        <f>SUM(O14:V14)</f>
        <v>1695</v>
      </c>
      <c r="X14" s="34"/>
      <c r="Y14" s="16">
        <f>M14+W14</f>
        <v>3182</v>
      </c>
      <c r="Z14" s="34"/>
      <c r="AA14" s="28">
        <v>0</v>
      </c>
      <c r="AB14" s="34"/>
      <c r="AC14" s="16">
        <f>Y14+AA14</f>
        <v>3182</v>
      </c>
      <c r="AD14" s="34"/>
      <c r="AE14" s="36">
        <f>AC14/COUNT(E14:L14,O14:V14)</f>
        <v>198.875</v>
      </c>
    </row>
    <row r="15" spans="1:31" ht="24" customHeight="1">
      <c r="A15" s="15" t="s">
        <v>25</v>
      </c>
      <c r="B15" s="47" t="s">
        <v>59</v>
      </c>
      <c r="C15" s="47" t="s">
        <v>60</v>
      </c>
      <c r="D15" s="26">
        <v>7902</v>
      </c>
      <c r="E15" s="16">
        <v>148</v>
      </c>
      <c r="F15" s="16">
        <v>194</v>
      </c>
      <c r="G15" s="16">
        <v>177</v>
      </c>
      <c r="H15" s="16">
        <v>214</v>
      </c>
      <c r="I15" s="16">
        <v>163</v>
      </c>
      <c r="J15" s="16">
        <v>198</v>
      </c>
      <c r="K15" s="16">
        <v>207</v>
      </c>
      <c r="L15" s="16">
        <v>176</v>
      </c>
      <c r="M15" s="17">
        <f>SUM(E15:L15)</f>
        <v>1477</v>
      </c>
      <c r="N15" s="34"/>
      <c r="O15" s="16">
        <v>186</v>
      </c>
      <c r="P15" s="16">
        <v>206</v>
      </c>
      <c r="Q15" s="16">
        <v>180</v>
      </c>
      <c r="R15" s="16">
        <v>197</v>
      </c>
      <c r="S15" s="16">
        <v>182</v>
      </c>
      <c r="T15" s="16">
        <v>170</v>
      </c>
      <c r="U15" s="16">
        <v>164</v>
      </c>
      <c r="V15" s="16">
        <v>160</v>
      </c>
      <c r="W15" s="17">
        <f>SUM(O15:V15)</f>
        <v>1445</v>
      </c>
      <c r="X15" s="34"/>
      <c r="Y15" s="16">
        <f>M15+W15</f>
        <v>2922</v>
      </c>
      <c r="Z15" s="34"/>
      <c r="AA15" s="17">
        <v>192</v>
      </c>
      <c r="AB15" s="34"/>
      <c r="AC15" s="16">
        <f>Y15+AA15</f>
        <v>3114</v>
      </c>
      <c r="AD15" s="34"/>
      <c r="AE15" s="36">
        <f>AC15/COUNT(E15:L15,O15:V15)</f>
        <v>194.625</v>
      </c>
    </row>
    <row r="16" spans="1:31" ht="24" customHeight="1">
      <c r="A16" s="47" t="s">
        <v>26</v>
      </c>
      <c r="B16" s="47" t="s">
        <v>76</v>
      </c>
      <c r="C16" s="47" t="s">
        <v>77</v>
      </c>
      <c r="D16" s="26">
        <v>7886</v>
      </c>
      <c r="E16" s="27">
        <v>202</v>
      </c>
      <c r="F16" s="27">
        <v>165</v>
      </c>
      <c r="G16" s="27">
        <v>186</v>
      </c>
      <c r="H16" s="27">
        <v>182</v>
      </c>
      <c r="I16" s="27">
        <v>203</v>
      </c>
      <c r="J16" s="27">
        <v>203</v>
      </c>
      <c r="K16" s="27">
        <v>188</v>
      </c>
      <c r="L16" s="27">
        <v>178</v>
      </c>
      <c r="M16" s="28">
        <f>SUM(E16:L16)</f>
        <v>1507</v>
      </c>
      <c r="O16" s="27">
        <v>211</v>
      </c>
      <c r="P16" s="27">
        <v>149</v>
      </c>
      <c r="Q16" s="27">
        <v>209</v>
      </c>
      <c r="R16" s="27">
        <v>167</v>
      </c>
      <c r="S16" s="27">
        <v>179</v>
      </c>
      <c r="T16" s="27">
        <v>180</v>
      </c>
      <c r="U16" s="27">
        <v>183</v>
      </c>
      <c r="V16" s="27">
        <v>234</v>
      </c>
      <c r="W16" s="28">
        <f>SUM(O16:V16)</f>
        <v>1512</v>
      </c>
      <c r="X16" s="34"/>
      <c r="Y16" s="27">
        <f>M16+W16</f>
        <v>3019</v>
      </c>
      <c r="Z16" s="34"/>
      <c r="AA16" s="28">
        <v>48</v>
      </c>
      <c r="AB16" s="34"/>
      <c r="AC16" s="27">
        <f>Y16+AA16</f>
        <v>3067</v>
      </c>
      <c r="AD16" s="34"/>
      <c r="AE16" s="36">
        <f>AC16/COUNT(E16:L16,O16:V16)</f>
        <v>191.6875</v>
      </c>
    </row>
    <row r="17" spans="1:31" s="34" customFormat="1" ht="24" customHeight="1">
      <c r="A17" s="15" t="s">
        <v>27</v>
      </c>
      <c r="B17" s="47" t="s">
        <v>74</v>
      </c>
      <c r="C17" s="47" t="s">
        <v>75</v>
      </c>
      <c r="D17" s="24">
        <v>7717</v>
      </c>
      <c r="E17" s="16">
        <v>155</v>
      </c>
      <c r="F17" s="16">
        <v>130</v>
      </c>
      <c r="G17" s="16">
        <v>179</v>
      </c>
      <c r="H17" s="16">
        <v>183</v>
      </c>
      <c r="I17" s="16">
        <v>158</v>
      </c>
      <c r="J17" s="16">
        <v>188</v>
      </c>
      <c r="K17" s="16">
        <v>235</v>
      </c>
      <c r="L17" s="16">
        <v>224</v>
      </c>
      <c r="M17" s="17">
        <f>SUM(E17:L17)</f>
        <v>1452</v>
      </c>
      <c r="O17" s="16">
        <v>158</v>
      </c>
      <c r="P17" s="16">
        <v>189</v>
      </c>
      <c r="Q17" s="16">
        <v>211</v>
      </c>
      <c r="R17" s="16">
        <v>204</v>
      </c>
      <c r="S17" s="16">
        <v>164</v>
      </c>
      <c r="T17" s="16">
        <v>170</v>
      </c>
      <c r="U17" s="16">
        <v>206</v>
      </c>
      <c r="V17" s="16">
        <v>168</v>
      </c>
      <c r="W17" s="17">
        <f>SUM(O17:V17)</f>
        <v>1470</v>
      </c>
      <c r="Y17" s="16">
        <f>M17+W17</f>
        <v>2922</v>
      </c>
      <c r="AA17" s="33">
        <v>112</v>
      </c>
      <c r="AC17" s="16">
        <f>Y17+AA17</f>
        <v>3034</v>
      </c>
      <c r="AE17" s="36">
        <f>AC17/COUNT(E17:L17,O17:V17)</f>
        <v>189.625</v>
      </c>
    </row>
    <row r="18" spans="1:31" ht="24" customHeight="1">
      <c r="A18" s="15" t="s">
        <v>28</v>
      </c>
      <c r="B18" s="47" t="s">
        <v>44</v>
      </c>
      <c r="C18" s="47" t="s">
        <v>45</v>
      </c>
      <c r="D18" s="25">
        <v>7849</v>
      </c>
      <c r="E18" s="27">
        <v>209</v>
      </c>
      <c r="F18" s="27">
        <v>166</v>
      </c>
      <c r="G18" s="27">
        <v>198</v>
      </c>
      <c r="H18" s="27">
        <v>219</v>
      </c>
      <c r="I18" s="27">
        <v>187</v>
      </c>
      <c r="J18" s="27">
        <v>166</v>
      </c>
      <c r="K18" s="27">
        <v>198</v>
      </c>
      <c r="L18" s="27">
        <v>181</v>
      </c>
      <c r="M18" s="28">
        <f>SUM(E18:L18)</f>
        <v>1524</v>
      </c>
      <c r="N18" s="34"/>
      <c r="O18" s="27">
        <v>119</v>
      </c>
      <c r="P18" s="27">
        <v>167</v>
      </c>
      <c r="Q18" s="27">
        <v>146</v>
      </c>
      <c r="R18" s="27">
        <v>178</v>
      </c>
      <c r="S18" s="27">
        <v>190</v>
      </c>
      <c r="T18" s="27">
        <v>148</v>
      </c>
      <c r="U18" s="27">
        <v>177</v>
      </c>
      <c r="V18" s="27">
        <v>153</v>
      </c>
      <c r="W18" s="28">
        <f>SUM(O18:V18)</f>
        <v>1278</v>
      </c>
      <c r="X18" s="34"/>
      <c r="Y18" s="27">
        <f>M18+W18</f>
        <v>2802</v>
      </c>
      <c r="Z18" s="34"/>
      <c r="AA18" s="17">
        <v>192</v>
      </c>
      <c r="AB18" s="34"/>
      <c r="AC18" s="27">
        <f>Y18+AA18</f>
        <v>2994</v>
      </c>
      <c r="AD18" s="34"/>
      <c r="AE18" s="36">
        <f>AC18/COUNT(E18:L18,O18:V18)</f>
        <v>187.125</v>
      </c>
    </row>
    <row r="19" spans="1:34" ht="24" customHeight="1">
      <c r="A19" s="15" t="s">
        <v>29</v>
      </c>
      <c r="B19" s="47" t="s">
        <v>61</v>
      </c>
      <c r="C19" s="47" t="s">
        <v>62</v>
      </c>
      <c r="D19" s="26">
        <v>7852</v>
      </c>
      <c r="E19" s="32">
        <v>126</v>
      </c>
      <c r="F19" s="32">
        <v>161</v>
      </c>
      <c r="G19" s="32">
        <v>152</v>
      </c>
      <c r="H19" s="32">
        <v>160</v>
      </c>
      <c r="I19" s="32">
        <v>190</v>
      </c>
      <c r="J19" s="32">
        <v>201</v>
      </c>
      <c r="K19" s="32">
        <v>179</v>
      </c>
      <c r="L19" s="32">
        <v>163</v>
      </c>
      <c r="M19" s="33">
        <f>SUM(E19:L19)</f>
        <v>1332</v>
      </c>
      <c r="N19" s="34"/>
      <c r="O19" s="32">
        <v>203</v>
      </c>
      <c r="P19" s="32">
        <v>214</v>
      </c>
      <c r="Q19" s="32">
        <v>180</v>
      </c>
      <c r="R19" s="32">
        <v>167</v>
      </c>
      <c r="S19" s="32">
        <v>177</v>
      </c>
      <c r="T19" s="32">
        <v>208</v>
      </c>
      <c r="U19" s="32">
        <v>152</v>
      </c>
      <c r="V19" s="32">
        <v>153</v>
      </c>
      <c r="W19" s="33">
        <f>SUM(O19:V19)</f>
        <v>1454</v>
      </c>
      <c r="X19" s="34"/>
      <c r="Y19" s="32">
        <f>M19+W19</f>
        <v>2786</v>
      </c>
      <c r="Z19" s="34"/>
      <c r="AA19" s="17">
        <v>192</v>
      </c>
      <c r="AB19" s="34"/>
      <c r="AC19" s="32">
        <f>Y19+AA19</f>
        <v>2978</v>
      </c>
      <c r="AD19" s="34"/>
      <c r="AE19" s="36">
        <f>AC19/COUNT(E19:L19,O19:V19)</f>
        <v>186.125</v>
      </c>
      <c r="AH19" s="34"/>
    </row>
    <row r="20" spans="1:31" s="34" customFormat="1" ht="24" customHeight="1">
      <c r="A20" s="15" t="s">
        <v>30</v>
      </c>
      <c r="B20" s="47" t="s">
        <v>57</v>
      </c>
      <c r="C20" s="47" t="s">
        <v>58</v>
      </c>
      <c r="D20" s="26">
        <v>16555</v>
      </c>
      <c r="E20" s="16">
        <v>168</v>
      </c>
      <c r="F20" s="16">
        <v>182</v>
      </c>
      <c r="G20" s="16">
        <v>155</v>
      </c>
      <c r="H20" s="16">
        <v>144</v>
      </c>
      <c r="I20" s="16">
        <v>183</v>
      </c>
      <c r="J20" s="16">
        <v>158</v>
      </c>
      <c r="K20" s="16">
        <v>157</v>
      </c>
      <c r="L20" s="16">
        <v>181</v>
      </c>
      <c r="M20" s="17">
        <f>SUM(E20:L20)</f>
        <v>1328</v>
      </c>
      <c r="O20" s="16">
        <v>170</v>
      </c>
      <c r="P20" s="16">
        <v>178</v>
      </c>
      <c r="Q20" s="16">
        <v>168</v>
      </c>
      <c r="R20" s="16">
        <v>175</v>
      </c>
      <c r="S20" s="16">
        <v>159</v>
      </c>
      <c r="T20" s="16">
        <v>177</v>
      </c>
      <c r="U20" s="16">
        <v>169</v>
      </c>
      <c r="V20" s="16">
        <v>189</v>
      </c>
      <c r="W20" s="17">
        <f>SUM(O20:V20)</f>
        <v>1385</v>
      </c>
      <c r="Y20" s="16">
        <f>M20+W20</f>
        <v>2713</v>
      </c>
      <c r="AA20" s="17">
        <v>192</v>
      </c>
      <c r="AC20" s="16">
        <f>Y20+AA20</f>
        <v>2905</v>
      </c>
      <c r="AE20" s="36">
        <f>AC20/COUNT(E20:L20,O20:V20)</f>
        <v>181.5625</v>
      </c>
    </row>
    <row r="21" spans="1:31" s="34" customFormat="1" ht="24" customHeight="1">
      <c r="A21" s="15" t="s">
        <v>31</v>
      </c>
      <c r="B21" s="47" t="s">
        <v>78</v>
      </c>
      <c r="C21" s="47" t="s">
        <v>79</v>
      </c>
      <c r="D21" s="26">
        <v>25128</v>
      </c>
      <c r="E21" s="16">
        <v>207</v>
      </c>
      <c r="F21" s="16">
        <v>144</v>
      </c>
      <c r="G21" s="16">
        <v>147</v>
      </c>
      <c r="H21" s="16">
        <v>139</v>
      </c>
      <c r="I21" s="16">
        <v>162</v>
      </c>
      <c r="J21" s="16">
        <v>125</v>
      </c>
      <c r="K21" s="16">
        <v>181</v>
      </c>
      <c r="L21" s="16">
        <v>158</v>
      </c>
      <c r="M21" s="17">
        <f>SUM(E21:L21)</f>
        <v>1263</v>
      </c>
      <c r="O21" s="16">
        <v>193</v>
      </c>
      <c r="P21" s="16">
        <v>191</v>
      </c>
      <c r="Q21" s="16">
        <v>158</v>
      </c>
      <c r="R21" s="55">
        <v>180</v>
      </c>
      <c r="S21" s="16">
        <v>203</v>
      </c>
      <c r="T21" s="16">
        <v>201</v>
      </c>
      <c r="U21" s="16">
        <v>172</v>
      </c>
      <c r="V21" s="16">
        <v>194</v>
      </c>
      <c r="W21" s="17">
        <f>SUM(O21:V21)</f>
        <v>1492</v>
      </c>
      <c r="Y21" s="16">
        <f>M21+W21</f>
        <v>2755</v>
      </c>
      <c r="AA21" s="28">
        <v>112</v>
      </c>
      <c r="AC21" s="16">
        <f>Y21+AA21</f>
        <v>2867</v>
      </c>
      <c r="AE21" s="36">
        <f>AC21/COUNT(E21:L21,O21:V21)</f>
        <v>179.1875</v>
      </c>
    </row>
    <row r="22" spans="1:31" ht="24" customHeight="1">
      <c r="A22" s="15" t="s">
        <v>32</v>
      </c>
      <c r="B22" s="47" t="s">
        <v>70</v>
      </c>
      <c r="C22" s="47" t="s">
        <v>71</v>
      </c>
      <c r="D22" s="26">
        <v>7901</v>
      </c>
      <c r="E22" s="16">
        <v>159</v>
      </c>
      <c r="F22" s="16">
        <v>178</v>
      </c>
      <c r="G22" s="16">
        <v>136</v>
      </c>
      <c r="H22" s="16">
        <v>171</v>
      </c>
      <c r="I22" s="16">
        <v>186</v>
      </c>
      <c r="J22" s="16">
        <v>146</v>
      </c>
      <c r="K22" s="16">
        <v>141</v>
      </c>
      <c r="L22" s="16">
        <v>148</v>
      </c>
      <c r="M22" s="17">
        <f>SUM(E22:L22)</f>
        <v>1265</v>
      </c>
      <c r="N22" s="34"/>
      <c r="O22" s="16">
        <v>164</v>
      </c>
      <c r="P22" s="16">
        <v>146</v>
      </c>
      <c r="Q22" s="16">
        <v>177</v>
      </c>
      <c r="R22" s="16">
        <v>140</v>
      </c>
      <c r="S22" s="16">
        <v>147</v>
      </c>
      <c r="T22" s="16">
        <v>129</v>
      </c>
      <c r="U22" s="16">
        <v>169</v>
      </c>
      <c r="V22" s="16">
        <v>157</v>
      </c>
      <c r="W22" s="17">
        <f>SUM(O22:V22)</f>
        <v>1229</v>
      </c>
      <c r="X22" s="34"/>
      <c r="Y22" s="16">
        <f>M22+W22</f>
        <v>2494</v>
      </c>
      <c r="Z22" s="34"/>
      <c r="AA22" s="17">
        <v>256</v>
      </c>
      <c r="AB22" s="34"/>
      <c r="AC22" s="16">
        <f>Y22+AA22</f>
        <v>2750</v>
      </c>
      <c r="AD22" s="34"/>
      <c r="AE22" s="36">
        <f>AC22/COUNT(E22:L22,O22:V22)</f>
        <v>171.875</v>
      </c>
    </row>
    <row r="23" spans="1:31" ht="24" customHeight="1">
      <c r="A23" s="15" t="s">
        <v>33</v>
      </c>
      <c r="B23" s="47" t="s">
        <v>84</v>
      </c>
      <c r="C23" s="47" t="s">
        <v>85</v>
      </c>
      <c r="D23" s="26">
        <v>25042</v>
      </c>
      <c r="E23" s="27">
        <v>165</v>
      </c>
      <c r="F23" s="27">
        <v>190</v>
      </c>
      <c r="G23" s="27">
        <v>181</v>
      </c>
      <c r="H23" s="27">
        <v>168</v>
      </c>
      <c r="I23" s="27">
        <v>159</v>
      </c>
      <c r="J23" s="27">
        <v>166</v>
      </c>
      <c r="K23" s="27">
        <v>212</v>
      </c>
      <c r="L23" s="27">
        <v>170</v>
      </c>
      <c r="M23" s="28">
        <f>SUM(E23:L23)</f>
        <v>1411</v>
      </c>
      <c r="N23" s="34"/>
      <c r="O23" s="27">
        <v>186</v>
      </c>
      <c r="P23" s="27">
        <v>158</v>
      </c>
      <c r="Q23" s="27">
        <v>144</v>
      </c>
      <c r="R23" s="27">
        <v>212</v>
      </c>
      <c r="S23" s="27">
        <v>166</v>
      </c>
      <c r="T23" s="27">
        <v>172</v>
      </c>
      <c r="U23" s="27">
        <v>146</v>
      </c>
      <c r="V23" s="27">
        <v>138</v>
      </c>
      <c r="W23" s="28">
        <f>SUM(O23:V23)</f>
        <v>1322</v>
      </c>
      <c r="X23" s="34"/>
      <c r="Y23" s="27">
        <f>M23+W23</f>
        <v>2733</v>
      </c>
      <c r="Z23" s="34"/>
      <c r="AA23" s="17">
        <v>0</v>
      </c>
      <c r="AB23" s="34"/>
      <c r="AC23" s="27">
        <f>Y23+AA23</f>
        <v>2733</v>
      </c>
      <c r="AD23" s="34"/>
      <c r="AE23" s="36">
        <f>AC23/COUNT(E23:L23,O23:V23)</f>
        <v>170.8125</v>
      </c>
    </row>
    <row r="24" spans="1:31" ht="24" customHeight="1">
      <c r="A24" s="15" t="s">
        <v>34</v>
      </c>
      <c r="B24" s="47" t="s">
        <v>46</v>
      </c>
      <c r="C24" s="47" t="s">
        <v>47</v>
      </c>
      <c r="D24" s="26">
        <v>7887</v>
      </c>
      <c r="E24" s="16">
        <v>182</v>
      </c>
      <c r="F24" s="16">
        <v>157</v>
      </c>
      <c r="G24" s="16">
        <v>227</v>
      </c>
      <c r="H24" s="16">
        <v>146</v>
      </c>
      <c r="I24" s="16">
        <v>181</v>
      </c>
      <c r="J24" s="16">
        <v>110</v>
      </c>
      <c r="K24" s="16">
        <v>189</v>
      </c>
      <c r="L24" s="16">
        <v>140</v>
      </c>
      <c r="M24" s="17">
        <f>SUM(E24:L24)</f>
        <v>1332</v>
      </c>
      <c r="N24" s="34"/>
      <c r="O24" s="16">
        <v>123</v>
      </c>
      <c r="P24" s="16">
        <v>195</v>
      </c>
      <c r="Q24" s="16">
        <v>100</v>
      </c>
      <c r="R24" s="16"/>
      <c r="S24" s="16"/>
      <c r="T24" s="16"/>
      <c r="U24" s="16"/>
      <c r="V24" s="16"/>
      <c r="W24" s="17">
        <f>SUM(O24:V24)</f>
        <v>418</v>
      </c>
      <c r="X24" s="34"/>
      <c r="Y24" s="16">
        <f>M24+W24</f>
        <v>1750</v>
      </c>
      <c r="Z24" s="34"/>
      <c r="AA24" s="17">
        <v>192</v>
      </c>
      <c r="AC24" s="16">
        <f>Y24+AA24</f>
        <v>1942</v>
      </c>
      <c r="AE24" s="38">
        <f>AC24/COUNT(E24:L24,O24:V24)</f>
        <v>176.54545454545453</v>
      </c>
    </row>
    <row r="25" spans="1:31" ht="24" customHeight="1">
      <c r="A25" s="15"/>
      <c r="B25" s="47"/>
      <c r="C25" s="47"/>
      <c r="D25" s="26"/>
      <c r="E25" s="16"/>
      <c r="F25" s="16"/>
      <c r="G25" s="16"/>
      <c r="H25" s="16"/>
      <c r="I25" s="16"/>
      <c r="J25" s="16"/>
      <c r="K25" s="16"/>
      <c r="L25" s="16"/>
      <c r="M25" s="17"/>
      <c r="N25" s="34"/>
      <c r="O25" s="16"/>
      <c r="P25" s="16"/>
      <c r="Q25" s="16"/>
      <c r="R25" s="16"/>
      <c r="S25" s="16"/>
      <c r="T25" s="16"/>
      <c r="U25" s="16"/>
      <c r="V25" s="16"/>
      <c r="W25" s="17"/>
      <c r="X25" s="34"/>
      <c r="Y25" s="16"/>
      <c r="Z25" s="34"/>
      <c r="AA25" s="17"/>
      <c r="AB25" s="34"/>
      <c r="AC25" s="16"/>
      <c r="AE25" s="36"/>
    </row>
    <row r="26" spans="1:31" ht="24" customHeight="1">
      <c r="A26" s="15"/>
      <c r="B26" s="47"/>
      <c r="C26" s="47"/>
      <c r="D26" s="26"/>
      <c r="E26" s="16"/>
      <c r="F26" s="16"/>
      <c r="G26" s="16"/>
      <c r="H26" s="16"/>
      <c r="I26" s="16"/>
      <c r="J26" s="16"/>
      <c r="K26" s="16"/>
      <c r="L26" s="16"/>
      <c r="M26" s="17"/>
      <c r="N26" s="34"/>
      <c r="O26" s="16"/>
      <c r="P26" s="16"/>
      <c r="Q26" s="16"/>
      <c r="R26" s="16"/>
      <c r="S26" s="16"/>
      <c r="T26" s="16"/>
      <c r="U26" s="16"/>
      <c r="V26" s="16"/>
      <c r="W26" s="17"/>
      <c r="X26" s="34"/>
      <c r="Y26" s="16"/>
      <c r="Z26" s="34"/>
      <c r="AA26" s="17"/>
      <c r="AB26" s="34"/>
      <c r="AC26" s="16"/>
      <c r="AD26" s="34"/>
      <c r="AE26" s="36"/>
    </row>
    <row r="27" spans="1:31" ht="24" customHeight="1">
      <c r="A27" s="15"/>
      <c r="B27" s="49"/>
      <c r="C27" s="47"/>
      <c r="D27" s="26"/>
      <c r="E27" s="16"/>
      <c r="F27" s="16"/>
      <c r="G27" s="16"/>
      <c r="H27" s="16"/>
      <c r="I27" s="16"/>
      <c r="J27" s="16"/>
      <c r="K27" s="16"/>
      <c r="L27" s="16"/>
      <c r="M27" s="17"/>
      <c r="N27" s="34"/>
      <c r="O27" s="16"/>
      <c r="P27" s="16"/>
      <c r="Q27" s="16"/>
      <c r="R27" s="16"/>
      <c r="S27" s="16"/>
      <c r="T27" s="16"/>
      <c r="U27" s="16"/>
      <c r="V27" s="16"/>
      <c r="W27" s="17"/>
      <c r="X27" s="34"/>
      <c r="Y27" s="16"/>
      <c r="Z27" s="34"/>
      <c r="AA27" s="17"/>
      <c r="AB27" s="34"/>
      <c r="AC27" s="16"/>
      <c r="AD27" s="34"/>
      <c r="AE27" s="36"/>
    </row>
    <row r="28" spans="1:31" ht="24" customHeight="1">
      <c r="A28" s="40"/>
      <c r="B28" s="47"/>
      <c r="C28" s="47"/>
      <c r="D28" s="26"/>
      <c r="E28" s="16"/>
      <c r="F28" s="16"/>
      <c r="G28" s="16"/>
      <c r="H28" s="16"/>
      <c r="I28" s="16"/>
      <c r="J28" s="16"/>
      <c r="K28" s="16"/>
      <c r="L28" s="16"/>
      <c r="M28" s="17"/>
      <c r="N28" s="34"/>
      <c r="O28" s="16"/>
      <c r="P28" s="16"/>
      <c r="Q28" s="16"/>
      <c r="R28" s="16"/>
      <c r="S28" s="16"/>
      <c r="T28" s="16"/>
      <c r="U28" s="16"/>
      <c r="V28" s="16"/>
      <c r="W28" s="17"/>
      <c r="X28" s="34"/>
      <c r="Y28" s="16"/>
      <c r="Z28" s="34"/>
      <c r="AA28" s="17"/>
      <c r="AB28" s="34"/>
      <c r="AC28" s="16"/>
      <c r="AD28" s="34"/>
      <c r="AE28" s="36"/>
    </row>
    <row r="29" spans="1:31" ht="24" customHeight="1">
      <c r="A29" s="34"/>
      <c r="B29" s="34"/>
      <c r="C29" s="34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34"/>
      <c r="O29" s="42"/>
      <c r="P29" s="42"/>
      <c r="Q29" s="42"/>
      <c r="R29" s="42"/>
      <c r="S29" s="42"/>
      <c r="T29" s="42"/>
      <c r="U29" s="42"/>
      <c r="V29" s="42"/>
      <c r="W29" s="43"/>
      <c r="X29" s="34"/>
      <c r="Y29" s="42"/>
      <c r="Z29" s="34"/>
      <c r="AA29" s="43"/>
      <c r="AB29" s="34"/>
      <c r="AC29" s="42"/>
      <c r="AD29" s="34"/>
      <c r="AE29" s="44"/>
    </row>
    <row r="30" spans="1:32" ht="24" customHeight="1">
      <c r="A30" s="34"/>
      <c r="B30" s="34"/>
      <c r="C30" s="34"/>
      <c r="D30" s="41"/>
      <c r="E30" s="42"/>
      <c r="F30" s="42"/>
      <c r="G30" s="42"/>
      <c r="H30" s="42"/>
      <c r="I30" s="42"/>
      <c r="J30" s="42"/>
      <c r="K30" s="42"/>
      <c r="L30" s="42"/>
      <c r="M30" s="43"/>
      <c r="N30" s="34"/>
      <c r="O30" s="42"/>
      <c r="P30" s="42"/>
      <c r="Q30" s="42"/>
      <c r="R30" s="42"/>
      <c r="S30" s="42"/>
      <c r="T30" s="42"/>
      <c r="U30" s="42"/>
      <c r="V30" s="42"/>
      <c r="W30" s="43"/>
      <c r="X30" s="34"/>
      <c r="Y30" s="42"/>
      <c r="Z30" s="34"/>
      <c r="AA30" s="43"/>
      <c r="AB30" s="34"/>
      <c r="AC30" s="42"/>
      <c r="AD30" s="34"/>
      <c r="AE30" s="44"/>
      <c r="AF30" s="34"/>
    </row>
    <row r="31" spans="1:32" ht="24" customHeight="1">
      <c r="A31" s="34"/>
      <c r="B31" s="34"/>
      <c r="C31" s="34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34"/>
      <c r="O31" s="42"/>
      <c r="P31" s="42"/>
      <c r="Q31" s="42"/>
      <c r="R31" s="42"/>
      <c r="S31" s="42"/>
      <c r="T31" s="42"/>
      <c r="U31" s="42"/>
      <c r="V31" s="42"/>
      <c r="W31" s="43"/>
      <c r="X31" s="34"/>
      <c r="Y31" s="42"/>
      <c r="Z31" s="34"/>
      <c r="AA31" s="43"/>
      <c r="AB31" s="34"/>
      <c r="AC31" s="42"/>
      <c r="AD31" s="34"/>
      <c r="AE31" s="44"/>
      <c r="AF31" s="34"/>
    </row>
    <row r="32" spans="1:32" ht="24" customHeight="1">
      <c r="A32" s="34"/>
      <c r="B32" s="34"/>
      <c r="C32" s="34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34"/>
      <c r="O32" s="42"/>
      <c r="P32" s="42"/>
      <c r="Q32" s="42"/>
      <c r="R32" s="42"/>
      <c r="S32" s="42"/>
      <c r="T32" s="42"/>
      <c r="U32" s="42"/>
      <c r="V32" s="42"/>
      <c r="W32" s="43"/>
      <c r="X32" s="34"/>
      <c r="Y32" s="42"/>
      <c r="Z32" s="34"/>
      <c r="AA32" s="43"/>
      <c r="AB32" s="34"/>
      <c r="AC32" s="42"/>
      <c r="AD32" s="34"/>
      <c r="AE32" s="44"/>
      <c r="AF32" s="34"/>
    </row>
    <row r="33" spans="1:32" ht="24" customHeight="1">
      <c r="A33" s="34"/>
      <c r="B33" s="34"/>
      <c r="C33" s="34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34"/>
      <c r="O33" s="42"/>
      <c r="P33" s="42"/>
      <c r="Q33" s="42"/>
      <c r="R33" s="42"/>
      <c r="S33" s="42"/>
      <c r="T33" s="42"/>
      <c r="U33" s="42"/>
      <c r="V33" s="42"/>
      <c r="W33" s="43"/>
      <c r="X33" s="34"/>
      <c r="Y33" s="42"/>
      <c r="Z33" s="34"/>
      <c r="AA33" s="43"/>
      <c r="AB33" s="34"/>
      <c r="AC33" s="42"/>
      <c r="AD33" s="34"/>
      <c r="AE33" s="44"/>
      <c r="AF33" s="34"/>
    </row>
    <row r="34" spans="1:32" ht="24" customHeight="1">
      <c r="A34" s="34"/>
      <c r="B34" s="34"/>
      <c r="C34" s="34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34"/>
      <c r="O34" s="42"/>
      <c r="P34" s="42"/>
      <c r="Q34" s="42"/>
      <c r="R34" s="42"/>
      <c r="S34" s="42"/>
      <c r="T34" s="42"/>
      <c r="U34" s="42"/>
      <c r="V34" s="42"/>
      <c r="W34" s="43"/>
      <c r="X34" s="34"/>
      <c r="Y34" s="42"/>
      <c r="Z34" s="34"/>
      <c r="AA34" s="43"/>
      <c r="AB34" s="34"/>
      <c r="AC34" s="42"/>
      <c r="AD34" s="34"/>
      <c r="AE34" s="44"/>
      <c r="AF34" s="34"/>
    </row>
    <row r="35" spans="1:32" ht="24" customHeight="1">
      <c r="A35" s="34"/>
      <c r="B35" s="34"/>
      <c r="C35" s="34"/>
      <c r="D35" s="41"/>
      <c r="E35" s="42"/>
      <c r="F35" s="42"/>
      <c r="G35" s="42"/>
      <c r="H35" s="42"/>
      <c r="I35" s="42"/>
      <c r="J35" s="42"/>
      <c r="K35" s="42"/>
      <c r="L35" s="42"/>
      <c r="M35" s="43"/>
      <c r="N35" s="34"/>
      <c r="O35" s="42"/>
      <c r="P35" s="42"/>
      <c r="Q35" s="42"/>
      <c r="R35" s="42"/>
      <c r="S35" s="42"/>
      <c r="T35" s="42"/>
      <c r="U35" s="42"/>
      <c r="V35" s="42"/>
      <c r="W35" s="43"/>
      <c r="X35" s="34"/>
      <c r="Y35" s="42"/>
      <c r="Z35" s="34"/>
      <c r="AA35" s="43"/>
      <c r="AB35" s="34"/>
      <c r="AC35" s="42"/>
      <c r="AD35" s="34"/>
      <c r="AE35" s="44"/>
      <c r="AF35" s="34"/>
    </row>
    <row r="36" spans="1:32" ht="24" customHeight="1">
      <c r="A36" s="34"/>
      <c r="B36" s="34"/>
      <c r="C36" s="34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34"/>
      <c r="O36" s="42"/>
      <c r="P36" s="42"/>
      <c r="Q36" s="42"/>
      <c r="R36" s="42"/>
      <c r="S36" s="42"/>
      <c r="T36" s="42"/>
      <c r="U36" s="42"/>
      <c r="V36" s="42"/>
      <c r="W36" s="43"/>
      <c r="X36" s="34"/>
      <c r="Y36" s="42"/>
      <c r="Z36" s="34"/>
      <c r="AA36" s="43"/>
      <c r="AB36" s="34"/>
      <c r="AC36" s="42"/>
      <c r="AD36" s="34"/>
      <c r="AE36" s="44"/>
      <c r="AF36" s="34"/>
    </row>
    <row r="37" spans="1:32" ht="12.75">
      <c r="A37" s="34"/>
      <c r="B37" s="34"/>
      <c r="C37" s="34"/>
      <c r="D37" s="45"/>
      <c r="E37" s="42"/>
      <c r="F37" s="42"/>
      <c r="G37" s="42"/>
      <c r="H37" s="42"/>
      <c r="I37" s="42"/>
      <c r="J37" s="42"/>
      <c r="K37" s="42"/>
      <c r="L37" s="42"/>
      <c r="M37" s="43"/>
      <c r="N37" s="34"/>
      <c r="O37" s="42"/>
      <c r="P37" s="42"/>
      <c r="Q37" s="42"/>
      <c r="R37" s="42"/>
      <c r="S37" s="42"/>
      <c r="T37" s="42"/>
      <c r="U37" s="42"/>
      <c r="V37" s="42"/>
      <c r="W37" s="43"/>
      <c r="X37" s="34"/>
      <c r="Y37" s="42"/>
      <c r="Z37" s="34"/>
      <c r="AA37" s="43"/>
      <c r="AB37" s="34"/>
      <c r="AC37" s="42"/>
      <c r="AD37" s="34"/>
      <c r="AE37" s="44"/>
      <c r="AF37" s="34"/>
    </row>
    <row r="38" spans="1:32" ht="12.75">
      <c r="A38" s="34"/>
      <c r="B38" s="34"/>
      <c r="C38" s="34"/>
      <c r="D38" s="45"/>
      <c r="E38" s="42"/>
      <c r="F38" s="42"/>
      <c r="G38" s="42"/>
      <c r="H38" s="42"/>
      <c r="I38" s="42"/>
      <c r="J38" s="42"/>
      <c r="K38" s="42"/>
      <c r="L38" s="42"/>
      <c r="M38" s="43"/>
      <c r="N38" s="34"/>
      <c r="O38" s="42"/>
      <c r="P38" s="42"/>
      <c r="Q38" s="42"/>
      <c r="R38" s="42"/>
      <c r="S38" s="42"/>
      <c r="T38" s="42"/>
      <c r="U38" s="42"/>
      <c r="V38" s="42"/>
      <c r="W38" s="43"/>
      <c r="X38" s="34"/>
      <c r="Y38" s="42"/>
      <c r="Z38" s="34"/>
      <c r="AA38" s="43"/>
      <c r="AB38" s="34"/>
      <c r="AC38" s="42"/>
      <c r="AD38" s="34"/>
      <c r="AE38" s="44"/>
      <c r="AF38" s="34"/>
    </row>
    <row r="39" spans="1:32" ht="12.75">
      <c r="A39" s="34"/>
      <c r="B39" s="34"/>
      <c r="C39" s="34"/>
      <c r="D39" s="45"/>
      <c r="E39" s="42"/>
      <c r="F39" s="42"/>
      <c r="G39" s="42"/>
      <c r="H39" s="42"/>
      <c r="I39" s="42"/>
      <c r="J39" s="42"/>
      <c r="K39" s="42"/>
      <c r="L39" s="42"/>
      <c r="M39" s="43"/>
      <c r="N39" s="34"/>
      <c r="O39" s="42"/>
      <c r="P39" s="42"/>
      <c r="Q39" s="42"/>
      <c r="R39" s="42"/>
      <c r="S39" s="42"/>
      <c r="T39" s="42"/>
      <c r="U39" s="42"/>
      <c r="V39" s="42"/>
      <c r="W39" s="43"/>
      <c r="X39" s="34"/>
      <c r="Y39" s="42"/>
      <c r="Z39" s="34"/>
      <c r="AA39" s="43"/>
      <c r="AB39" s="34"/>
      <c r="AC39" s="42"/>
      <c r="AD39" s="34"/>
      <c r="AE39" s="44"/>
      <c r="AF39" s="34"/>
    </row>
    <row r="40" spans="1:32" ht="12.75">
      <c r="A40" s="34"/>
      <c r="B40" s="34"/>
      <c r="C40" s="34"/>
      <c r="D40" s="45"/>
      <c r="E40" s="42"/>
      <c r="F40" s="42"/>
      <c r="G40" s="42"/>
      <c r="H40" s="42"/>
      <c r="I40" s="42"/>
      <c r="J40" s="42"/>
      <c r="K40" s="42"/>
      <c r="L40" s="42"/>
      <c r="M40" s="43"/>
      <c r="N40" s="34"/>
      <c r="O40" s="42"/>
      <c r="P40" s="42"/>
      <c r="Q40" s="42"/>
      <c r="R40" s="42"/>
      <c r="S40" s="42"/>
      <c r="T40" s="42"/>
      <c r="U40" s="42"/>
      <c r="V40" s="42"/>
      <c r="W40" s="43"/>
      <c r="X40" s="34"/>
      <c r="Y40" s="42"/>
      <c r="Z40" s="34"/>
      <c r="AA40" s="43"/>
      <c r="AB40" s="34"/>
      <c r="AC40" s="42"/>
      <c r="AD40" s="34"/>
      <c r="AE40" s="44"/>
      <c r="AF40" s="34"/>
    </row>
    <row r="41" spans="1:32" ht="12.75">
      <c r="A41" s="34"/>
      <c r="B41" s="34"/>
      <c r="C41" s="34"/>
      <c r="D41" s="45"/>
      <c r="E41" s="42"/>
      <c r="F41" s="42"/>
      <c r="G41" s="42"/>
      <c r="H41" s="42"/>
      <c r="I41" s="42"/>
      <c r="J41" s="42"/>
      <c r="K41" s="42"/>
      <c r="L41" s="42"/>
      <c r="M41" s="43"/>
      <c r="N41" s="34"/>
      <c r="O41" s="42"/>
      <c r="P41" s="42"/>
      <c r="Q41" s="42"/>
      <c r="R41" s="42"/>
      <c r="S41" s="42"/>
      <c r="T41" s="42"/>
      <c r="U41" s="42"/>
      <c r="V41" s="42"/>
      <c r="W41" s="43"/>
      <c r="X41" s="34"/>
      <c r="Y41" s="42"/>
      <c r="Z41" s="34"/>
      <c r="AA41" s="43"/>
      <c r="AB41" s="34"/>
      <c r="AC41" s="42"/>
      <c r="AD41" s="34"/>
      <c r="AE41" s="44"/>
      <c r="AF41" s="34"/>
    </row>
    <row r="42" spans="1:32" ht="12.75">
      <c r="A42" s="34"/>
      <c r="B42" s="34"/>
      <c r="C42" s="34"/>
      <c r="D42" s="45"/>
      <c r="E42" s="42"/>
      <c r="F42" s="42"/>
      <c r="G42" s="42"/>
      <c r="H42" s="42"/>
      <c r="I42" s="42"/>
      <c r="J42" s="42"/>
      <c r="K42" s="42"/>
      <c r="L42" s="42"/>
      <c r="M42" s="43"/>
      <c r="N42" s="34"/>
      <c r="O42" s="42"/>
      <c r="P42" s="42"/>
      <c r="Q42" s="42"/>
      <c r="R42" s="42"/>
      <c r="S42" s="42"/>
      <c r="T42" s="42"/>
      <c r="U42" s="42"/>
      <c r="V42" s="42"/>
      <c r="W42" s="43"/>
      <c r="X42" s="34"/>
      <c r="Y42" s="42"/>
      <c r="Z42" s="34"/>
      <c r="AA42" s="43"/>
      <c r="AB42" s="34"/>
      <c r="AC42" s="42"/>
      <c r="AD42" s="34"/>
      <c r="AE42" s="44"/>
      <c r="AF42" s="34"/>
    </row>
  </sheetData>
  <mergeCells count="2">
    <mergeCell ref="E4:L4"/>
    <mergeCell ref="O4:V4"/>
  </mergeCells>
  <printOptions/>
  <pageMargins left="0.1968503937007874" right="0.1968503937007874" top="0.3937007874015748" bottom="0.7874015748031497" header="0.5118110236220472" footer="0.3937007874015748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"/>
  <sheetViews>
    <sheetView showGridLines="0" tabSelected="1" zoomScale="55" zoomScaleNormal="55" workbookViewId="0" topLeftCell="A1">
      <selection activeCell="B6" sqref="B6:AE13"/>
    </sheetView>
  </sheetViews>
  <sheetFormatPr defaultColWidth="11.421875" defaultRowHeight="12.75"/>
  <cols>
    <col min="1" max="1" width="4.8515625" style="0" customWidth="1"/>
    <col min="2" max="2" width="15.8515625" style="0" customWidth="1"/>
    <col min="3" max="3" width="15.421875" style="0" customWidth="1"/>
    <col min="4" max="4" width="13.421875" style="0" customWidth="1"/>
    <col min="5" max="12" width="6.7109375" style="3" customWidth="1"/>
    <col min="13" max="13" width="11.421875" style="6" customWidth="1"/>
    <col min="14" max="14" width="2.421875" style="0" customWidth="1"/>
    <col min="15" max="22" width="6.7109375" style="3" customWidth="1"/>
    <col min="23" max="23" width="11.421875" style="6" customWidth="1"/>
    <col min="24" max="24" width="2.57421875" style="0" customWidth="1"/>
    <col min="25" max="25" width="11.421875" style="3" customWidth="1"/>
    <col min="26" max="26" width="4.140625" style="0" customWidth="1"/>
    <col min="27" max="27" width="7.8515625" style="6" bestFit="1" customWidth="1"/>
    <col min="28" max="28" width="3.28125" style="0" customWidth="1"/>
    <col min="29" max="29" width="11.421875" style="3" customWidth="1"/>
    <col min="30" max="30" width="1.7109375" style="0" customWidth="1"/>
    <col min="31" max="31" width="11.421875" style="19" customWidth="1"/>
  </cols>
  <sheetData>
    <row r="1" spans="1:31" ht="58.5" customHeight="1">
      <c r="A1" s="14" t="s">
        <v>72</v>
      </c>
      <c r="Y1" s="51"/>
      <c r="AC1" s="51"/>
      <c r="AE1" s="18"/>
    </row>
    <row r="2" spans="2:25" ht="8.25" customHeight="1" thickBot="1">
      <c r="B2" s="2"/>
      <c r="Y2" s="13"/>
    </row>
    <row r="3" spans="29:31" ht="13.5" thickBot="1">
      <c r="AC3" s="9" t="s">
        <v>10</v>
      </c>
      <c r="AE3" s="20" t="s">
        <v>52</v>
      </c>
    </row>
    <row r="4" spans="5:31" ht="12.75">
      <c r="E4" s="53" t="s">
        <v>35</v>
      </c>
      <c r="F4" s="54"/>
      <c r="G4" s="54"/>
      <c r="H4" s="54"/>
      <c r="I4" s="54"/>
      <c r="J4" s="54"/>
      <c r="K4" s="54"/>
      <c r="L4" s="54"/>
      <c r="M4" s="7"/>
      <c r="O4" s="53" t="s">
        <v>36</v>
      </c>
      <c r="P4" s="54"/>
      <c r="Q4" s="54"/>
      <c r="R4" s="54"/>
      <c r="S4" s="54"/>
      <c r="T4" s="54"/>
      <c r="U4" s="54"/>
      <c r="V4" s="54"/>
      <c r="W4" s="7"/>
      <c r="Y4" s="9" t="s">
        <v>10</v>
      </c>
      <c r="AA4" s="9" t="s">
        <v>13</v>
      </c>
      <c r="AC4" s="11" t="s">
        <v>11</v>
      </c>
      <c r="AE4" s="21" t="s">
        <v>89</v>
      </c>
    </row>
    <row r="5" spans="1:31" ht="13.5" thickBot="1">
      <c r="A5" s="1" t="s">
        <v>15</v>
      </c>
      <c r="B5" s="1" t="s">
        <v>0</v>
      </c>
      <c r="C5" s="1" t="s">
        <v>1</v>
      </c>
      <c r="D5" s="4" t="s">
        <v>14</v>
      </c>
      <c r="E5" s="5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8" t="s">
        <v>10</v>
      </c>
      <c r="O5" s="5" t="s">
        <v>2</v>
      </c>
      <c r="P5" s="4" t="s">
        <v>3</v>
      </c>
      <c r="Q5" s="4" t="s">
        <v>4</v>
      </c>
      <c r="R5" s="4" t="s">
        <v>5</v>
      </c>
      <c r="S5" s="4" t="s">
        <v>6</v>
      </c>
      <c r="T5" s="4" t="s">
        <v>7</v>
      </c>
      <c r="U5" s="4" t="s">
        <v>8</v>
      </c>
      <c r="V5" s="4" t="s">
        <v>9</v>
      </c>
      <c r="W5" s="8" t="s">
        <v>10</v>
      </c>
      <c r="Y5" s="10" t="s">
        <v>11</v>
      </c>
      <c r="AA5" s="12" t="s">
        <v>10</v>
      </c>
      <c r="AC5" s="12" t="s">
        <v>12</v>
      </c>
      <c r="AE5" s="22" t="s">
        <v>53</v>
      </c>
    </row>
    <row r="6" spans="1:31" ht="24" customHeight="1">
      <c r="A6" t="s">
        <v>16</v>
      </c>
      <c r="B6" t="s">
        <v>67</v>
      </c>
      <c r="C6" t="s">
        <v>68</v>
      </c>
      <c r="D6" s="50" t="s">
        <v>69</v>
      </c>
      <c r="E6" s="3">
        <v>192</v>
      </c>
      <c r="F6" s="3">
        <v>192</v>
      </c>
      <c r="G6" s="3">
        <v>253</v>
      </c>
      <c r="H6" s="3">
        <v>190</v>
      </c>
      <c r="I6" s="3">
        <v>171</v>
      </c>
      <c r="J6" s="3">
        <v>156</v>
      </c>
      <c r="K6" s="3">
        <v>171</v>
      </c>
      <c r="L6" s="3">
        <v>184</v>
      </c>
      <c r="M6" s="6">
        <f>SUM(E6:L6)</f>
        <v>1509</v>
      </c>
      <c r="O6" s="3">
        <v>147</v>
      </c>
      <c r="P6" s="3">
        <v>189</v>
      </c>
      <c r="Q6" s="3">
        <v>142</v>
      </c>
      <c r="R6" s="3">
        <v>183</v>
      </c>
      <c r="S6" s="3">
        <v>194</v>
      </c>
      <c r="T6" s="3">
        <v>185</v>
      </c>
      <c r="U6" s="3">
        <v>174</v>
      </c>
      <c r="V6" s="3">
        <v>183</v>
      </c>
      <c r="W6" s="6">
        <f>SUM(O6:V6)</f>
        <v>1397</v>
      </c>
      <c r="Y6" s="3">
        <f>M6+W6</f>
        <v>2906</v>
      </c>
      <c r="AA6" s="6">
        <v>112</v>
      </c>
      <c r="AC6" s="35">
        <f>Y6+AA6</f>
        <v>3018</v>
      </c>
      <c r="AE6" s="52">
        <f>AC6/COUNT(E6:L6,O6:V6)</f>
        <v>188.625</v>
      </c>
    </row>
    <row r="7" spans="1:31" ht="24" customHeight="1">
      <c r="A7" s="15" t="s">
        <v>17</v>
      </c>
      <c r="B7" s="15" t="s">
        <v>50</v>
      </c>
      <c r="C7" s="15" t="s">
        <v>51</v>
      </c>
      <c r="D7" s="29" t="s">
        <v>63</v>
      </c>
      <c r="E7" s="16">
        <v>179</v>
      </c>
      <c r="F7" s="16">
        <v>173</v>
      </c>
      <c r="G7" s="16">
        <v>181</v>
      </c>
      <c r="H7" s="16">
        <v>185</v>
      </c>
      <c r="I7" s="16">
        <v>180</v>
      </c>
      <c r="J7" s="16">
        <v>155</v>
      </c>
      <c r="K7" s="16">
        <v>194</v>
      </c>
      <c r="L7" s="16">
        <v>177</v>
      </c>
      <c r="M7" s="17">
        <f>SUM(E7:L7)</f>
        <v>1424</v>
      </c>
      <c r="O7" s="16">
        <v>195</v>
      </c>
      <c r="P7" s="16">
        <v>194</v>
      </c>
      <c r="Q7" s="16">
        <v>147</v>
      </c>
      <c r="R7" s="16">
        <v>203</v>
      </c>
      <c r="S7" s="16">
        <v>204</v>
      </c>
      <c r="T7" s="16">
        <v>193</v>
      </c>
      <c r="U7" s="16">
        <v>194</v>
      </c>
      <c r="V7" s="16">
        <v>193</v>
      </c>
      <c r="W7" s="17">
        <f>SUM(O7:V7)</f>
        <v>1523</v>
      </c>
      <c r="Y7" s="16">
        <f>M7+W7</f>
        <v>2947</v>
      </c>
      <c r="AA7" s="17">
        <v>48</v>
      </c>
      <c r="AC7" s="16">
        <f>Y7+AA7</f>
        <v>2995</v>
      </c>
      <c r="AE7" s="36">
        <f>AC7/COUNT(E7:L7,O7:V7)</f>
        <v>187.1875</v>
      </c>
    </row>
    <row r="8" spans="1:33" ht="24" customHeight="1">
      <c r="A8" t="s">
        <v>18</v>
      </c>
      <c r="B8" s="47" t="s">
        <v>86</v>
      </c>
      <c r="C8" s="47" t="s">
        <v>87</v>
      </c>
      <c r="D8" s="48" t="s">
        <v>88</v>
      </c>
      <c r="E8" s="16">
        <v>199</v>
      </c>
      <c r="F8" s="16">
        <v>165</v>
      </c>
      <c r="G8" s="16">
        <v>185</v>
      </c>
      <c r="H8" s="16">
        <v>180</v>
      </c>
      <c r="I8" s="16">
        <v>159</v>
      </c>
      <c r="J8" s="16">
        <v>160</v>
      </c>
      <c r="K8" s="16">
        <v>187</v>
      </c>
      <c r="L8" s="16">
        <v>183</v>
      </c>
      <c r="M8" s="17">
        <f>SUM(E8:L8)</f>
        <v>1418</v>
      </c>
      <c r="O8" s="16">
        <v>149</v>
      </c>
      <c r="P8" s="16">
        <v>196</v>
      </c>
      <c r="Q8" s="16">
        <v>136</v>
      </c>
      <c r="R8" s="16">
        <v>181</v>
      </c>
      <c r="S8" s="16">
        <v>175</v>
      </c>
      <c r="T8" s="55">
        <v>135</v>
      </c>
      <c r="U8" s="16">
        <v>238</v>
      </c>
      <c r="V8" s="16">
        <v>167</v>
      </c>
      <c r="W8" s="17">
        <f>SUM(O8:V8)</f>
        <v>1377</v>
      </c>
      <c r="Y8" s="16">
        <f>M8+W8</f>
        <v>2795</v>
      </c>
      <c r="AA8" s="17">
        <v>192</v>
      </c>
      <c r="AC8" s="16">
        <f>Y8+AA8</f>
        <v>2987</v>
      </c>
      <c r="AE8" s="36">
        <f>AC8/COUNT(E8:L8,O8:V8)</f>
        <v>186.6875</v>
      </c>
      <c r="AG8" s="39"/>
    </row>
    <row r="9" spans="1:31" ht="24" customHeight="1">
      <c r="A9" s="15" t="s">
        <v>19</v>
      </c>
      <c r="B9" s="47" t="s">
        <v>64</v>
      </c>
      <c r="C9" s="47" t="s">
        <v>65</v>
      </c>
      <c r="D9" s="48" t="s">
        <v>66</v>
      </c>
      <c r="E9" s="16">
        <v>125</v>
      </c>
      <c r="F9" s="16">
        <v>173</v>
      </c>
      <c r="G9" s="16">
        <v>210</v>
      </c>
      <c r="H9" s="16">
        <v>158</v>
      </c>
      <c r="I9" s="16">
        <v>190</v>
      </c>
      <c r="J9" s="16">
        <v>177</v>
      </c>
      <c r="K9" s="16">
        <v>164</v>
      </c>
      <c r="L9" s="16">
        <v>142</v>
      </c>
      <c r="M9" s="17">
        <f>SUM(E9:L9)</f>
        <v>1339</v>
      </c>
      <c r="O9" s="16">
        <v>161</v>
      </c>
      <c r="P9" s="16">
        <v>187</v>
      </c>
      <c r="Q9" s="16">
        <v>210</v>
      </c>
      <c r="R9" s="16">
        <v>163</v>
      </c>
      <c r="S9" s="16">
        <v>199</v>
      </c>
      <c r="T9" s="16">
        <v>185</v>
      </c>
      <c r="U9" s="16">
        <v>186</v>
      </c>
      <c r="V9" s="16">
        <v>166</v>
      </c>
      <c r="W9" s="17">
        <f>SUM(O9:V9)</f>
        <v>1457</v>
      </c>
      <c r="Y9" s="16">
        <f>M9+W9</f>
        <v>2796</v>
      </c>
      <c r="AA9" s="17">
        <v>112</v>
      </c>
      <c r="AC9" s="16">
        <f>Y9+AA9</f>
        <v>2908</v>
      </c>
      <c r="AE9" s="38">
        <f>AC9/COUNT(E9:L9,O9:V9)</f>
        <v>181.75</v>
      </c>
    </row>
    <row r="10" spans="1:33" ht="24.75" customHeight="1">
      <c r="A10" s="37" t="s">
        <v>20</v>
      </c>
      <c r="B10" s="37"/>
      <c r="C10" s="37"/>
      <c r="D10" s="48"/>
      <c r="E10" s="27"/>
      <c r="F10" s="27"/>
      <c r="G10" s="27"/>
      <c r="H10" s="27"/>
      <c r="I10" s="27"/>
      <c r="J10" s="27"/>
      <c r="K10" s="27"/>
      <c r="L10" s="27"/>
      <c r="M10" s="28">
        <f>SUM(E10:L10)</f>
        <v>0</v>
      </c>
      <c r="O10" s="27"/>
      <c r="P10" s="27"/>
      <c r="Q10" s="27"/>
      <c r="R10" s="27"/>
      <c r="S10" s="27"/>
      <c r="T10" s="27"/>
      <c r="U10" s="27"/>
      <c r="V10" s="27"/>
      <c r="W10" s="28">
        <f>SUM(O10:V10)</f>
        <v>0</v>
      </c>
      <c r="Y10" s="27">
        <f>M10+W10</f>
        <v>0</v>
      </c>
      <c r="AA10" s="28"/>
      <c r="AC10" s="27">
        <f>Y10+AA10</f>
        <v>0</v>
      </c>
      <c r="AE10" s="38" t="e">
        <f>Y10/COUNT(E10:L10,O10:V10)</f>
        <v>#DIV/0!</v>
      </c>
      <c r="AG10" s="39"/>
    </row>
    <row r="11" spans="1:31" ht="24" customHeight="1">
      <c r="A11" s="30" t="s">
        <v>21</v>
      </c>
      <c r="B11" s="15"/>
      <c r="C11" s="15"/>
      <c r="D11" s="29"/>
      <c r="E11" s="16"/>
      <c r="F11" s="16"/>
      <c r="G11" s="16"/>
      <c r="H11" s="16"/>
      <c r="I11" s="16"/>
      <c r="J11" s="16"/>
      <c r="K11" s="16"/>
      <c r="L11" s="16"/>
      <c r="M11" s="17">
        <f>SUM(E11:L11)</f>
        <v>0</v>
      </c>
      <c r="O11" s="16"/>
      <c r="P11" s="16"/>
      <c r="Q11" s="16"/>
      <c r="R11" s="16"/>
      <c r="S11" s="16"/>
      <c r="T11" s="16"/>
      <c r="U11" s="16"/>
      <c r="V11" s="16"/>
      <c r="W11" s="17">
        <f>SUM(O11:V11)</f>
        <v>0</v>
      </c>
      <c r="Y11" s="16">
        <f>M11+W11</f>
        <v>0</v>
      </c>
      <c r="AA11" s="17"/>
      <c r="AC11" s="16">
        <f>Y11+AA11</f>
        <v>0</v>
      </c>
      <c r="AE11" s="36" t="e">
        <f>Y11/COUNT(E11:L11,O11:V11)</f>
        <v>#DIV/0!</v>
      </c>
    </row>
    <row r="12" spans="1:31" ht="24" customHeight="1">
      <c r="A12" s="30" t="s">
        <v>22</v>
      </c>
      <c r="B12" s="15"/>
      <c r="C12" s="15"/>
      <c r="D12" s="29"/>
      <c r="E12" s="16"/>
      <c r="F12" s="16"/>
      <c r="G12" s="16"/>
      <c r="H12" s="16"/>
      <c r="I12" s="16"/>
      <c r="J12" s="16"/>
      <c r="K12" s="16"/>
      <c r="L12" s="16"/>
      <c r="M12" s="17">
        <f>SUM(E12:L12)</f>
        <v>0</v>
      </c>
      <c r="N12" s="34"/>
      <c r="O12" s="16"/>
      <c r="P12" s="16"/>
      <c r="Q12" s="16"/>
      <c r="R12" s="16"/>
      <c r="S12" s="16"/>
      <c r="T12" s="16"/>
      <c r="U12" s="16"/>
      <c r="V12" s="16"/>
      <c r="W12" s="17">
        <f>SUM(O12:V12)</f>
        <v>0</v>
      </c>
      <c r="X12" s="34"/>
      <c r="Y12" s="16">
        <f>M12+W12</f>
        <v>0</v>
      </c>
      <c r="Z12" s="34"/>
      <c r="AA12" s="17"/>
      <c r="AB12" s="34"/>
      <c r="AC12" s="16">
        <f>Y12+AA12</f>
        <v>0</v>
      </c>
      <c r="AD12" s="34"/>
      <c r="AE12" s="36" t="e">
        <f>Y12/COUNT(E12:L12,O12:V12)</f>
        <v>#DIV/0!</v>
      </c>
    </row>
    <row r="13" spans="1:31" ht="24" customHeight="1">
      <c r="A13" s="30" t="s">
        <v>23</v>
      </c>
      <c r="B13" s="30"/>
      <c r="C13" s="30"/>
      <c r="D13" s="31"/>
      <c r="E13" s="16"/>
      <c r="F13" s="16"/>
      <c r="G13" s="16"/>
      <c r="H13" s="16"/>
      <c r="I13" s="16"/>
      <c r="J13" s="16"/>
      <c r="K13" s="16"/>
      <c r="L13" s="16"/>
      <c r="M13" s="17">
        <f>SUM(E13:L13)</f>
        <v>0</v>
      </c>
      <c r="O13" s="16"/>
      <c r="P13" s="16"/>
      <c r="Q13" s="16"/>
      <c r="R13" s="16"/>
      <c r="S13" s="16"/>
      <c r="T13" s="16"/>
      <c r="U13" s="16"/>
      <c r="V13" s="16"/>
      <c r="W13" s="17">
        <f>SUM(O13:V13)</f>
        <v>0</v>
      </c>
      <c r="Y13" s="16">
        <f>M13+W13</f>
        <v>0</v>
      </c>
      <c r="AA13" s="17"/>
      <c r="AC13" s="16">
        <f>Y13+AA13</f>
        <v>0</v>
      </c>
      <c r="AE13" s="36" t="e">
        <f>Y13/COUNT(E13:L13,O13:V13)</f>
        <v>#DIV/0!</v>
      </c>
    </row>
  </sheetData>
  <mergeCells count="2">
    <mergeCell ref="E4:L4"/>
    <mergeCell ref="O4:V4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bachhuber</dc:creator>
  <cp:keywords/>
  <dc:description/>
  <cp:lastModifiedBy>Haustechnik</cp:lastModifiedBy>
  <cp:lastPrinted>2008-11-09T14:02:13Z</cp:lastPrinted>
  <dcterms:created xsi:type="dcterms:W3CDTF">2004-01-20T07:46:16Z</dcterms:created>
  <dcterms:modified xsi:type="dcterms:W3CDTF">2008-11-09T14:02:14Z</dcterms:modified>
  <cp:category/>
  <cp:version/>
  <cp:contentType/>
  <cp:contentStatus/>
</cp:coreProperties>
</file>